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E60" i="2" s="1"/>
  <c r="F55" i="2"/>
  <c r="G55" i="2"/>
  <c r="H55" i="2"/>
  <c r="I55" i="2"/>
  <c r="J55" i="2"/>
  <c r="K55" i="2"/>
  <c r="L55" i="2"/>
  <c r="L60" i="2" s="1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G60" i="2"/>
  <c r="F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<sst xmlns="http://schemas.openxmlformats.org/spreadsheetml/2006/main" count="68" uniqueCount="68">
  <si>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</si>
  <si>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</si>
  <si>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</si>
  <si>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</si>
  <si>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</si>
  <si>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</si>
  <si>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</si>
  <si>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</si>
  <si>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</si>
  <si>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</si>
  <si>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</si>
  <si>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</si>
  <si>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</si>
  <si>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</si>
  <si>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</si>
  <si>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</si>
  <si>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</si>
  <si>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</si>
  <si>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</si>
  <si>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</si>
  <si>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</si>
  <si>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</si>
  <si>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</si>
  <si>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</si>
  <si>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</si>
  <si>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</si>
  <si>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</si>
  <si>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</si>
  <si>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</si>
  <si>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</si>
  <si>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</si>
  <si>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</si>
  <si>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</si>
  <si>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</si>
  <si>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</si>
  <si>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</si>
  <si>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</si>
  <si>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</si>
  <si>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</si>
  <si>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</si>
  <si>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</si>
  <si>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</si>
  <si>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</si>
  <si>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</si>
  <si>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</si>
  <si>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</si>
  <si>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</si>
  <si>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</si>
  <si>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</si>
  <si>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</si>
  <si>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</si>
  <si>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</si>
  <si>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</si>
  <si>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</si>
  <si>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</si>
  <si>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</si>
  <si>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</si>
  <si>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</si>
  <si>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</si>
  <si>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</si>
  <si>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</si>
  <si>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</si>
  <si>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</si>
  <si>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</si>
  <si>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</si>
  <si>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</si>
  <si>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</si>
  <si>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MONTE CRISTI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</si>
</sst>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topLeftCell="A43" zoomScale="150" zoomScaleNormal="150" workbookViewId="0">
      <selection activeCell="B53" sqref="B5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6" customFormat="1" ht="25.5" customHeight="1" x14ac:dyDescent="0.25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26" customFormat="1" ht="15.75" x14ac:dyDescent="0.25">
      <c r="A15" s="45"/>
      <c r="B15" s="46"/>
      <c r="C15" s="46"/>
      <c r="D15" s="27" t="s">
        <v>47</v>
      </c>
      <c r="E15" s="27" t="s">
        <v>48</v>
      </c>
      <c r="F15" s="27" t="s">
        <v>49</v>
      </c>
      <c r="G15" s="27" t="s">
        <v>50</v>
      </c>
      <c r="H15" s="27" t="s">
        <v>51</v>
      </c>
      <c r="I15" s="27" t="s">
        <v>52</v>
      </c>
      <c r="J15" s="27" t="s">
        <v>53</v>
      </c>
      <c r="K15" s="27" t="s">
        <v>54</v>
      </c>
      <c r="L15" s="27" t="s">
        <v>55</v>
      </c>
      <c r="M15" s="27" t="s">
        <v>56</v>
      </c>
      <c r="N15" s="27" t="s">
        <v>57</v>
      </c>
      <c r="O15" s="27" t="s">
        <v>58</v>
      </c>
      <c r="P15" s="28" t="s">
        <v>46</v>
      </c>
    </row>
    <row r="16" spans="1:16" s="26" customFormat="1" ht="15.75" x14ac:dyDescent="0.25">
      <c r="A16" s="29" t="s">
        <v>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</row>
    <row r="17" spans="1:16" s="26" customFormat="1" ht="15.75" x14ac:dyDescent="0.25">
      <c r="A17" s="32" t="s">
        <v>1</v>
      </c>
      <c r="B17" s="33">
        <f>SUM(B18:B22)</f>
        <v>3215459</v>
      </c>
      <c r="C17" s="33">
        <f t="shared" ref="C17:P17" si="0">SUM(C18:C22)</f>
        <v>6050071</v>
      </c>
      <c r="D17" s="33">
        <f t="shared" si="0"/>
        <v>309510.08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  <c r="N17" s="33">
        <f t="shared" si="0"/>
        <v>0</v>
      </c>
      <c r="O17" s="33">
        <f t="shared" si="0"/>
        <v>0</v>
      </c>
      <c r="P17" s="33">
        <f t="shared" si="0"/>
        <v>309510.08</v>
      </c>
    </row>
    <row r="18" spans="1:16" s="40" customFormat="1" ht="12.75" x14ac:dyDescent="0.2">
      <c r="A18" s="38" t="s">
        <v>2</v>
      </c>
      <c r="B18" s="24">
        <v>2692500</v>
      </c>
      <c r="C18" s="24">
        <v>5297500</v>
      </c>
      <c r="D18" s="39">
        <v>269011.5</v>
      </c>
      <c r="E18" s="3"/>
      <c r="F18" s="3"/>
      <c r="G18" s="10"/>
      <c r="H18" s="39"/>
      <c r="I18" s="12"/>
      <c r="J18" s="4"/>
      <c r="K18" s="4"/>
      <c r="L18" s="13"/>
      <c r="M18" s="3"/>
      <c r="N18" s="3"/>
      <c r="O18" s="3"/>
      <c r="P18" s="8">
        <f t="shared" ref="P18:P59" si="1">SUM(D18:O18)</f>
        <v>269011.5</v>
      </c>
    </row>
    <row r="19" spans="1:16" s="40" customFormat="1" ht="12.75" x14ac:dyDescent="0.2">
      <c r="A19" s="38" t="s">
        <v>3</v>
      </c>
      <c r="B19" s="24"/>
      <c r="C19" s="24"/>
      <c r="D19" s="39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0" customFormat="1" ht="12.75" x14ac:dyDescent="0.2">
      <c r="A20" s="38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0" customFormat="1" ht="12.75" x14ac:dyDescent="0.2">
      <c r="A21" s="38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0" customFormat="1" ht="12.75" x14ac:dyDescent="0.2">
      <c r="A22" s="38" t="s">
        <v>6</v>
      </c>
      <c r="B22" s="4">
        <v>522959</v>
      </c>
      <c r="C22" s="4">
        <v>752571</v>
      </c>
      <c r="D22" s="39">
        <v>40498.58</v>
      </c>
      <c r="E22" s="3"/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40498.58</v>
      </c>
    </row>
    <row r="23" spans="1:16" s="26" customFormat="1" ht="15.75" x14ac:dyDescent="0.25">
      <c r="A23" s="32" t="s">
        <v>7</v>
      </c>
      <c r="B23" s="34">
        <f>SUM(B24:B32)</f>
        <v>1961442</v>
      </c>
      <c r="C23" s="34">
        <f t="shared" ref="C23:P23" si="2">SUM(C24:C32)</f>
        <v>2086332</v>
      </c>
      <c r="D23" s="34">
        <f t="shared" si="2"/>
        <v>0</v>
      </c>
      <c r="E23" s="34">
        <f t="shared" si="2"/>
        <v>0</v>
      </c>
      <c r="F23" s="34">
        <f t="shared" si="2"/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4">
        <f t="shared" si="2"/>
        <v>0</v>
      </c>
      <c r="L23" s="34">
        <f t="shared" si="2"/>
        <v>0</v>
      </c>
      <c r="M23" s="34">
        <f t="shared" si="2"/>
        <v>0</v>
      </c>
      <c r="N23" s="34">
        <f t="shared" si="2"/>
        <v>0</v>
      </c>
      <c r="O23" s="34">
        <f t="shared" si="2"/>
        <v>0</v>
      </c>
      <c r="P23" s="34">
        <f t="shared" si="2"/>
        <v>0</v>
      </c>
    </row>
    <row r="24" spans="1:16" s="40" customFormat="1" ht="12.75" x14ac:dyDescent="0.2">
      <c r="A24" s="38" t="s">
        <v>8</v>
      </c>
      <c r="B24" s="24">
        <v>628903</v>
      </c>
      <c r="C24" s="24">
        <v>928903</v>
      </c>
      <c r="D24" s="39"/>
      <c r="E24" s="3"/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0</v>
      </c>
    </row>
    <row r="25" spans="1:16" s="40" customFormat="1" ht="12.75" x14ac:dyDescent="0.2">
      <c r="A25" s="38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0" customFormat="1" ht="12.75" x14ac:dyDescent="0.2">
      <c r="A26" s="38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0" customFormat="1" ht="12.75" x14ac:dyDescent="0.2">
      <c r="A27" s="38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0" customFormat="1" ht="12.75" x14ac:dyDescent="0.2">
      <c r="A28" s="38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0" customFormat="1" ht="12.75" x14ac:dyDescent="0.2">
      <c r="A29" s="38" t="s">
        <v>13</v>
      </c>
      <c r="B29" s="24">
        <v>0</v>
      </c>
      <c r="C29" s="24">
        <v>0</v>
      </c>
      <c r="D29" s="39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0" customFormat="1" ht="12.75" x14ac:dyDescent="0.2">
      <c r="A30" s="38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0" customFormat="1" ht="12.75" x14ac:dyDescent="0.2">
      <c r="A31" s="38" t="s">
        <v>15</v>
      </c>
      <c r="B31" s="24">
        <v>294659</v>
      </c>
      <c r="C31" s="24">
        <v>294659</v>
      </c>
      <c r="D31" s="39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0" customFormat="1" ht="12.75" x14ac:dyDescent="0.2">
      <c r="A32" s="38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6" customFormat="1" ht="15.75" x14ac:dyDescent="0.25">
      <c r="A33" s="32" t="s">
        <v>17</v>
      </c>
      <c r="B33" s="34">
        <f>SUM(B34:B42)</f>
        <v>3118248</v>
      </c>
      <c r="C33" s="34">
        <f t="shared" ref="C33:P33" si="3">SUM(C34:C42)</f>
        <v>1056396</v>
      </c>
      <c r="D33" s="34">
        <f t="shared" si="3"/>
        <v>0</v>
      </c>
      <c r="E33" s="34">
        <f t="shared" si="3"/>
        <v>0</v>
      </c>
      <c r="F33" s="34">
        <f t="shared" si="3"/>
        <v>0</v>
      </c>
      <c r="G33" s="34">
        <f t="shared" si="3"/>
        <v>0</v>
      </c>
      <c r="H33" s="34">
        <f t="shared" si="3"/>
        <v>0</v>
      </c>
      <c r="I33" s="34">
        <f t="shared" si="3"/>
        <v>0</v>
      </c>
      <c r="J33" s="34">
        <f t="shared" si="3"/>
        <v>0</v>
      </c>
      <c r="K33" s="34">
        <f t="shared" si="3"/>
        <v>0</v>
      </c>
      <c r="L33" s="34">
        <f t="shared" si="3"/>
        <v>0</v>
      </c>
      <c r="M33" s="34">
        <f t="shared" si="3"/>
        <v>0</v>
      </c>
      <c r="N33" s="34">
        <f t="shared" si="3"/>
        <v>0</v>
      </c>
      <c r="O33" s="34">
        <f t="shared" si="3"/>
        <v>0</v>
      </c>
      <c r="P33" s="34">
        <f t="shared" si="3"/>
        <v>0</v>
      </c>
    </row>
    <row r="34" spans="1:16" s="40" customFormat="1" ht="12.75" x14ac:dyDescent="0.2">
      <c r="A34" s="38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0" customFormat="1" ht="12.75" x14ac:dyDescent="0.2">
      <c r="A35" s="38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0" customFormat="1" ht="12.75" x14ac:dyDescent="0.2">
      <c r="A36" s="38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0" customFormat="1" ht="12.75" x14ac:dyDescent="0.2">
      <c r="A37" s="38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0" customFormat="1" ht="12.75" x14ac:dyDescent="0.2">
      <c r="A38" s="38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0" customFormat="1" ht="12.75" x14ac:dyDescent="0.2">
      <c r="A39" s="38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0" customFormat="1" ht="12.75" x14ac:dyDescent="0.2">
      <c r="A40" s="38" t="s">
        <v>24</v>
      </c>
      <c r="B40" s="24">
        <v>1039003</v>
      </c>
      <c r="C40" s="24">
        <v>677151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0" customFormat="1" ht="12.75" x14ac:dyDescent="0.2">
      <c r="A41" s="38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0" customFormat="1" ht="12.75" x14ac:dyDescent="0.2">
      <c r="A42" s="38" t="s">
        <v>26</v>
      </c>
      <c r="B42" s="24">
        <v>0</v>
      </c>
      <c r="C42" s="24">
        <v>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6" customFormat="1" ht="15.75" x14ac:dyDescent="0.25">
      <c r="A43" s="32" t="s">
        <v>27</v>
      </c>
      <c r="B43" s="34">
        <f>+B44</f>
        <v>1085710</v>
      </c>
      <c r="C43" s="34">
        <f t="shared" ref="C43:P43" si="4">+C44</f>
        <v>685710</v>
      </c>
      <c r="D43" s="34">
        <f t="shared" si="4"/>
        <v>0</v>
      </c>
      <c r="E43" s="34">
        <f t="shared" si="4"/>
        <v>0</v>
      </c>
      <c r="F43" s="34">
        <f t="shared" si="4"/>
        <v>0</v>
      </c>
      <c r="G43" s="34">
        <f t="shared" si="4"/>
        <v>0</v>
      </c>
      <c r="H43" s="34">
        <f t="shared" si="4"/>
        <v>0</v>
      </c>
      <c r="I43" s="34">
        <f t="shared" si="4"/>
        <v>0</v>
      </c>
      <c r="J43" s="34">
        <f t="shared" si="4"/>
        <v>0</v>
      </c>
      <c r="K43" s="34">
        <f t="shared" si="4"/>
        <v>0</v>
      </c>
      <c r="L43" s="34">
        <f t="shared" si="4"/>
        <v>0</v>
      </c>
      <c r="M43" s="34">
        <f t="shared" si="4"/>
        <v>0</v>
      </c>
      <c r="N43" s="34">
        <f t="shared" si="4"/>
        <v>0</v>
      </c>
      <c r="O43" s="34">
        <f t="shared" si="4"/>
        <v>0</v>
      </c>
      <c r="P43" s="34">
        <f t="shared" si="4"/>
        <v>0</v>
      </c>
    </row>
    <row r="44" spans="1:16" s="40" customFormat="1" ht="12.75" x14ac:dyDescent="0.2">
      <c r="A44" s="38" t="s">
        <v>28</v>
      </c>
      <c r="B44" s="24">
        <v>1085710</v>
      </c>
      <c r="C44" s="24">
        <v>685710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6" customFormat="1" ht="15.75" x14ac:dyDescent="0.25">
      <c r="A45" s="32" t="s">
        <v>29</v>
      </c>
      <c r="B45" s="34">
        <f>SUM(B46:B54)</f>
        <v>597650</v>
      </c>
      <c r="C45" s="34">
        <f t="shared" ref="C45:P45" si="5">SUM(C46:C54)</f>
        <v>100000</v>
      </c>
      <c r="D45" s="34">
        <f t="shared" si="5"/>
        <v>0</v>
      </c>
      <c r="E45" s="34">
        <f t="shared" si="5"/>
        <v>0</v>
      </c>
      <c r="F45" s="34">
        <f t="shared" si="5"/>
        <v>0</v>
      </c>
      <c r="G45" s="34">
        <f t="shared" si="5"/>
        <v>0</v>
      </c>
      <c r="H45" s="34">
        <f t="shared" si="5"/>
        <v>0</v>
      </c>
      <c r="I45" s="34">
        <f t="shared" si="5"/>
        <v>0</v>
      </c>
      <c r="J45" s="34">
        <f t="shared" si="5"/>
        <v>0</v>
      </c>
      <c r="K45" s="34">
        <f t="shared" si="5"/>
        <v>0</v>
      </c>
      <c r="L45" s="34">
        <f t="shared" si="5"/>
        <v>0</v>
      </c>
      <c r="M45" s="34">
        <f t="shared" si="5"/>
        <v>0</v>
      </c>
      <c r="N45" s="34">
        <f t="shared" si="5"/>
        <v>0</v>
      </c>
      <c r="O45" s="34">
        <f t="shared" si="5"/>
        <v>0</v>
      </c>
      <c r="P45" s="34">
        <f t="shared" si="5"/>
        <v>0</v>
      </c>
    </row>
    <row r="46" spans="1:16" s="40" customFormat="1" ht="12.75" x14ac:dyDescent="0.2">
      <c r="A46" s="38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0" customFormat="1" ht="12.75" x14ac:dyDescent="0.2">
      <c r="A47" s="38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0" customFormat="1" ht="12.75" x14ac:dyDescent="0.2">
      <c r="A48" s="38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0" customFormat="1" ht="12.75" x14ac:dyDescent="0.2">
      <c r="A49" s="38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0" customFormat="1" ht="12.75" x14ac:dyDescent="0.2">
      <c r="A50" s="38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0" customFormat="1" ht="12.75" x14ac:dyDescent="0.2">
      <c r="A51" s="38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0" customFormat="1" ht="12.75" x14ac:dyDescent="0.2">
      <c r="A52" s="38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0" customFormat="1" ht="12.75" x14ac:dyDescent="0.2">
      <c r="A53" s="38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0" customFormat="1" ht="12.75" x14ac:dyDescent="0.2">
      <c r="A54" s="38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6" customFormat="1" ht="15.75" x14ac:dyDescent="0.25">
      <c r="A55" s="32" t="s">
        <v>39</v>
      </c>
      <c r="B55" s="34">
        <f>SUM(B56:B59)</f>
        <v>0</v>
      </c>
      <c r="C55" s="34">
        <f t="shared" ref="C55:P55" si="6">SUM(C56:C59)</f>
        <v>0</v>
      </c>
      <c r="D55" s="34">
        <f t="shared" si="6"/>
        <v>0</v>
      </c>
      <c r="E55" s="34">
        <f t="shared" si="6"/>
        <v>0</v>
      </c>
      <c r="F55" s="34">
        <f t="shared" si="6"/>
        <v>0</v>
      </c>
      <c r="G55" s="34">
        <f t="shared" si="6"/>
        <v>0</v>
      </c>
      <c r="H55" s="34">
        <f t="shared" si="6"/>
        <v>0</v>
      </c>
      <c r="I55" s="34">
        <f t="shared" si="6"/>
        <v>0</v>
      </c>
      <c r="J55" s="34">
        <f t="shared" si="6"/>
        <v>0</v>
      </c>
      <c r="K55" s="34">
        <f t="shared" si="6"/>
        <v>0</v>
      </c>
      <c r="L55" s="34">
        <f t="shared" si="6"/>
        <v>0</v>
      </c>
      <c r="M55" s="34">
        <f t="shared" si="6"/>
        <v>0</v>
      </c>
      <c r="N55" s="34">
        <f t="shared" si="6"/>
        <v>0</v>
      </c>
      <c r="O55" s="34">
        <f t="shared" si="6"/>
        <v>0</v>
      </c>
      <c r="P55" s="34">
        <f t="shared" si="6"/>
        <v>0</v>
      </c>
    </row>
    <row r="56" spans="1:16" s="40" customFormat="1" ht="12.75" x14ac:dyDescent="0.2">
      <c r="A56" s="38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0" customFormat="1" ht="12.75" x14ac:dyDescent="0.2">
      <c r="A57" s="38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0" customFormat="1" ht="12.75" x14ac:dyDescent="0.2">
      <c r="A58" s="38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0" customFormat="1" ht="25.5" x14ac:dyDescent="0.2">
      <c r="A59" s="41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7" customFormat="1" ht="15.75" x14ac:dyDescent="0.25">
      <c r="A60" s="35" t="s">
        <v>44</v>
      </c>
      <c r="B60" s="36">
        <f>+B55+B45+B43+B33+B23+B17</f>
        <v>9978509</v>
      </c>
      <c r="C60" s="36">
        <f t="shared" ref="C60:P60" si="7">+C55+C45+C43+C33+C23+C17</f>
        <v>9978509</v>
      </c>
      <c r="D60" s="36">
        <f t="shared" si="7"/>
        <v>309510.08</v>
      </c>
      <c r="E60" s="36">
        <f t="shared" si="7"/>
        <v>0</v>
      </c>
      <c r="F60" s="36">
        <f t="shared" si="7"/>
        <v>0</v>
      </c>
      <c r="G60" s="36">
        <f t="shared" si="7"/>
        <v>0</v>
      </c>
      <c r="H60" s="36">
        <f t="shared" si="7"/>
        <v>0</v>
      </c>
      <c r="I60" s="36">
        <f t="shared" si="7"/>
        <v>0</v>
      </c>
      <c r="J60" s="36">
        <f t="shared" si="7"/>
        <v>0</v>
      </c>
      <c r="K60" s="36">
        <f t="shared" si="7"/>
        <v>0</v>
      </c>
      <c r="L60" s="36">
        <f t="shared" si="7"/>
        <v>0</v>
      </c>
      <c r="M60" s="36">
        <f t="shared" si="7"/>
        <v>0</v>
      </c>
      <c r="N60" s="36">
        <f t="shared" si="7"/>
        <v>0</v>
      </c>
      <c r="O60" s="36">
        <f t="shared" si="7"/>
        <v>0</v>
      </c>
      <c r="P60" s="36">
        <f t="shared" si="7"/>
        <v>309510.08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4" spans="1:16" ht="15" customHeight="1" x14ac:dyDescent="0.25">
      <c r="A64" s="50" t="s">
        <v>61</v>
      </c>
      <c r="B64" s="50"/>
      <c r="C64" s="25"/>
    </row>
    <row r="65" spans="1:6" ht="15" customHeight="1" x14ac:dyDescent="0.25">
      <c r="A65" s="50" t="s">
        <v>65</v>
      </c>
      <c r="B65" s="50"/>
    </row>
    <row r="66" spans="1:6" ht="66.75" customHeight="1" x14ac:dyDescent="0.25">
      <c r="A66" s="50" t="s">
        <v>62</v>
      </c>
      <c r="B66" s="50"/>
      <c r="D66" s="43"/>
      <c r="E66" s="43"/>
      <c r="F66" s="43"/>
    </row>
    <row r="67" spans="1:6" x14ac:dyDescent="0.25">
      <c r="D67" s="43"/>
      <c r="E67" s="43"/>
      <c r="F67" s="43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2024-06-21T15:25:30Z</cp:lastPrinted>
  <dcterms:created xsi:type="dcterms:W3CDTF">2021-07-29T18:58:50Z</dcterms:created>
  <dcterms:modified xsi:type="dcterms:W3CDTF">2024-06-21T15:25:31Z</dcterms:modified>
</cp:coreProperties>
</file>