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6330"/>
  </bookViews>
  <sheets>
    <sheet name="Plantilla Presupuesto" sheetId="2" r:id="rId1"/>
    <sheet name="Hoja1" sheetId="3" r:id="rId2"/>
  </sheets>
  <definedNames>
    <definedName name="_xlnm.Print_Area" localSheetId="0">'Plantilla Presupuesto'!$A$1:$P$71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2" i="2" l="1"/>
  <c r="P42" i="2"/>
  <c r="P30" i="2"/>
  <c r="P20" i="2"/>
  <c r="P14" i="2"/>
  <c r="D14" i="2" l="1"/>
  <c r="D20" i="2"/>
  <c r="E20" i="2"/>
  <c r="D30" i="2"/>
  <c r="E30" i="2"/>
  <c r="D40" i="2"/>
  <c r="E40" i="2"/>
  <c r="P31" i="2"/>
  <c r="P56" i="2"/>
  <c r="P15" i="2"/>
  <c r="P16" i="2"/>
  <c r="P17" i="2"/>
  <c r="P18" i="2"/>
  <c r="P19" i="2"/>
  <c r="P21" i="2"/>
  <c r="P22" i="2"/>
  <c r="P23" i="2"/>
  <c r="P24" i="2"/>
  <c r="P25" i="2"/>
  <c r="P26" i="2"/>
  <c r="P27" i="2"/>
  <c r="P28" i="2"/>
  <c r="P29" i="2"/>
  <c r="P32" i="2"/>
  <c r="P33" i="2"/>
  <c r="P34" i="2"/>
  <c r="P35" i="2"/>
  <c r="P36" i="2"/>
  <c r="P37" i="2"/>
  <c r="P38" i="2"/>
  <c r="P39" i="2"/>
  <c r="P41" i="2"/>
  <c r="P43" i="2"/>
  <c r="P44" i="2"/>
  <c r="P45" i="2"/>
  <c r="P46" i="2"/>
  <c r="P47" i="2"/>
  <c r="P48" i="2"/>
  <c r="P49" i="2"/>
  <c r="P50" i="2"/>
  <c r="P51" i="2"/>
  <c r="P53" i="2"/>
  <c r="P54" i="2"/>
  <c r="P55" i="2"/>
  <c r="E52" i="2"/>
  <c r="F52" i="2"/>
  <c r="G52" i="2"/>
  <c r="H52" i="2"/>
  <c r="I52" i="2"/>
  <c r="J52" i="2"/>
  <c r="K52" i="2"/>
  <c r="L52" i="2"/>
  <c r="M52" i="2"/>
  <c r="N52" i="2"/>
  <c r="O52" i="2"/>
  <c r="E42" i="2"/>
  <c r="F42" i="2"/>
  <c r="G42" i="2"/>
  <c r="H42" i="2"/>
  <c r="I42" i="2"/>
  <c r="J42" i="2"/>
  <c r="K42" i="2"/>
  <c r="L42" i="2"/>
  <c r="M42" i="2"/>
  <c r="N42" i="2"/>
  <c r="O42" i="2"/>
  <c r="F40" i="2"/>
  <c r="G40" i="2"/>
  <c r="H40" i="2"/>
  <c r="I40" i="2"/>
  <c r="J40" i="2"/>
  <c r="K40" i="2"/>
  <c r="L40" i="2"/>
  <c r="M40" i="2"/>
  <c r="N40" i="2"/>
  <c r="O40" i="2"/>
  <c r="F30" i="2"/>
  <c r="G30" i="2"/>
  <c r="H30" i="2"/>
  <c r="I30" i="2"/>
  <c r="J30" i="2"/>
  <c r="K30" i="2"/>
  <c r="L30" i="2"/>
  <c r="M30" i="2"/>
  <c r="N30" i="2"/>
  <c r="O30" i="2"/>
  <c r="D52" i="2"/>
  <c r="D42" i="2"/>
  <c r="F20" i="2"/>
  <c r="G20" i="2"/>
  <c r="H20" i="2"/>
  <c r="I20" i="2"/>
  <c r="J20" i="2"/>
  <c r="K20" i="2"/>
  <c r="L20" i="2"/>
  <c r="M20" i="2"/>
  <c r="N20" i="2"/>
  <c r="O20" i="2"/>
  <c r="E14" i="2"/>
  <c r="F14" i="2"/>
  <c r="F57" i="2" s="1"/>
  <c r="G14" i="2"/>
  <c r="G57" i="2" s="1"/>
  <c r="H14" i="2"/>
  <c r="H57" i="2" s="1"/>
  <c r="I14" i="2"/>
  <c r="I57" i="2" s="1"/>
  <c r="J14" i="2"/>
  <c r="J57" i="2" s="1"/>
  <c r="K14" i="2"/>
  <c r="K57" i="2" s="1"/>
  <c r="L14" i="2"/>
  <c r="L57" i="2" s="1"/>
  <c r="M14" i="2"/>
  <c r="M57" i="2" s="1"/>
  <c r="N14" i="2"/>
  <c r="N57" i="2" s="1"/>
  <c r="O14" i="2"/>
  <c r="O57" i="2" s="1"/>
  <c r="C52" i="2"/>
  <c r="B52" i="2"/>
  <c r="C40" i="2"/>
  <c r="B40" i="2"/>
  <c r="P40" i="2" l="1"/>
  <c r="D57" i="2"/>
  <c r="E57" i="2"/>
  <c r="P57" i="2"/>
  <c r="B42" i="2"/>
  <c r="C42" i="2"/>
  <c r="C30" i="2" l="1"/>
  <c r="C20" i="2"/>
  <c r="C14" i="2"/>
  <c r="C57" i="2" s="1"/>
  <c r="B30" i="2"/>
  <c r="B20" i="2"/>
  <c r="B14" i="2"/>
  <c r="B57" i="2" s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<sst xmlns="http://schemas.openxmlformats.org/spreadsheetml/2006/main" count="74" uniqueCount="74">
  <si>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</si>
  <si>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</si>
  <si>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</si>
  <si>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</si>
  <si>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</si>
  <si>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</si>
  <si>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</si>
  <si>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</si>
  <si>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</si>
  <si>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</si>
  <si>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</si>
  <si>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</si>
  <si>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</si>
  <si>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</si>
  <si>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</si>
  <si>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</si>
  <si>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</si>
  <si>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</si>
  <si>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</si>
  <si>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</si>
  <si>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</si>
  <si>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</si>
  <si>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</si>
  <si>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</si>
  <si>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</si>
  <si>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</si>
  <si>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</si>
  <si>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</si>
  <si>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</si>
  <si>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</si>
  <si>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</si>
  <si>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</si>
  <si>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</si>
  <si>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</si>
  <si>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</si>
  <si>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</si>
  <si>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</si>
  <si>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</si>
  <si>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</si>
  <si>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</si>
  <si>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</si>
  <si>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</si>
  <si>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</si>
  <si>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</si>
  <si>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</si>
  <si>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</si>
  <si>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</si>
  <si>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</si>
  <si>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</si>
  <si>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  VIANNEY PEREZ</t>
  </si>
  <si>
    <t xml:space="preserve">                                    PREPARADO POR:</t>
  </si>
  <si>
    <t xml:space="preserve">       REVISADO POR:</t>
  </si>
  <si>
    <t xml:space="preserve">                                  ANALISTA FINANCIERO</t>
  </si>
  <si>
    <t>Reporte Disponibilidad Presupuestaria y Ejecución</t>
  </si>
  <si>
    <t>DEL 1 AL 31 DE ENERO 2025</t>
  </si>
  <si>
    <t>GOBERNACION CIVIL DE MONTECRISTI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</si>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</sst>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/>
    <xf numFmtId="0" fontId="1" fillId="0" borderId="0" xfId="0" applyFont="1"/>
    <xf numFmtId="43" fontId="1" fillId="5" borderId="0" xfId="0" applyNumberFormat="1" applyFont="1" applyFill="1" applyAlignment="1">
      <alignment vertical="center" wrapText="1"/>
    </xf>
    <xf numFmtId="43" fontId="1" fillId="5" borderId="0" xfId="1" applyFont="1" applyFill="1"/>
    <xf numFmtId="43" fontId="0" fillId="5" borderId="0" xfId="1" applyFont="1" applyFill="1"/>
    <xf numFmtId="43" fontId="1" fillId="3" borderId="0" xfId="1" applyFont="1" applyFill="1"/>
    <xf numFmtId="43" fontId="0" fillId="3" borderId="0" xfId="1" applyFont="1" applyFill="1"/>
    <xf numFmtId="43" fontId="4" fillId="3" borderId="0" xfId="1" applyFont="1" applyFill="1"/>
    <xf numFmtId="43" fontId="4" fillId="0" borderId="0" xfId="1" applyFont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241300</xdr:colOff>
      <xdr:row>0</xdr:row>
      <xdr:rowOff>0</xdr:rowOff>
    </xdr:from>
    <xdr:to>
      <xdr:col>8</xdr:col>
      <xdr:colOff>508000</xdr:colOff>
      <xdr:row>6</xdr:row>
      <xdr:rowOff>19050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7675" y="0"/>
          <a:ext cx="7156450" cy="1511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6" zoomScaleNormal="100" workbookViewId="0">
      <pane xSplit="1" topLeftCell="B1" activePane="topRight" state="frozen"/>
      <selection pane="topRight" activeCell="D22" sqref="D22"/>
    </sheetView>
  </sheetViews>
  <sheetFormatPr baseColWidth="10" defaultColWidth="9.140625" defaultRowHeight="15" x14ac:dyDescent="0.25"/>
  <cols>
    <col min="1" max="1" width="79.28515625" customWidth="1"/>
    <col min="2" max="2" width="25.140625" bestFit="1" customWidth="1"/>
    <col min="3" max="3" width="13.5703125" bestFit="1" customWidth="1"/>
    <col min="4" max="4" width="19.140625" customWidth="1"/>
    <col min="5" max="5" width="17.7109375" bestFit="1" customWidth="1"/>
    <col min="6" max="11" width="9.28515625" bestFit="1" customWidth="1"/>
    <col min="12" max="12" width="13.85546875" bestFit="1" customWidth="1"/>
    <col min="13" max="13" width="10.5703125" bestFit="1" customWidth="1"/>
    <col min="14" max="14" width="14" bestFit="1" customWidth="1"/>
    <col min="15" max="15" width="12.42578125" bestFit="1" customWidth="1"/>
    <col min="16" max="16" width="11.5703125" bestFit="1" customWidth="1"/>
  </cols>
  <sheetData>
    <row r="6" spans="1:16" ht="42" customHeight="1" x14ac:dyDescent="0.25">
      <c r="A6" s="23"/>
      <c r="B6" s="23"/>
      <c r="C6" s="23"/>
      <c r="E6" s="6"/>
    </row>
    <row r="7" spans="1:16" ht="30" customHeight="1" x14ac:dyDescent="0.25">
      <c r="A7" s="24" t="s">
        <v>55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8.75" x14ac:dyDescent="0.25">
      <c r="A8" s="25" t="s">
        <v>53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5">
      <c r="A9" s="26" t="s">
        <v>54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x14ac:dyDescent="0.25">
      <c r="A10" s="22"/>
      <c r="B10" s="22"/>
      <c r="C10" s="22"/>
      <c r="E10" s="6"/>
    </row>
    <row r="11" spans="1:16" ht="31.5" x14ac:dyDescent="0.25">
      <c r="A11" s="4" t="s">
        <v>0</v>
      </c>
      <c r="B11" s="5" t="s">
        <v>48</v>
      </c>
      <c r="C11" s="5" t="s">
        <v>34</v>
      </c>
      <c r="D11" s="27" t="s">
        <v>56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15.75" x14ac:dyDescent="0.25">
      <c r="A12" s="4"/>
      <c r="B12" s="5"/>
      <c r="C12" s="5"/>
      <c r="D12" s="28" t="s">
        <v>57</v>
      </c>
      <c r="E12" s="28" t="s">
        <v>58</v>
      </c>
      <c r="F12" s="28" t="s">
        <v>59</v>
      </c>
      <c r="G12" s="28" t="s">
        <v>60</v>
      </c>
      <c r="H12" s="28" t="s">
        <v>61</v>
      </c>
      <c r="I12" s="28" t="s">
        <v>62</v>
      </c>
      <c r="J12" s="28" t="s">
        <v>63</v>
      </c>
      <c r="K12" s="28" t="s">
        <v>64</v>
      </c>
      <c r="L12" s="28" t="s">
        <v>65</v>
      </c>
      <c r="M12" s="28" t="s">
        <v>66</v>
      </c>
      <c r="N12" s="28" t="s">
        <v>67</v>
      </c>
      <c r="O12" s="28" t="s">
        <v>68</v>
      </c>
      <c r="P12" s="29" t="s">
        <v>69</v>
      </c>
    </row>
    <row r="13" spans="1:16" x14ac:dyDescent="0.25">
      <c r="A13" s="1" t="s">
        <v>1</v>
      </c>
      <c r="B13" s="7"/>
      <c r="C13" s="7"/>
    </row>
    <row r="14" spans="1:16" s="33" customFormat="1" x14ac:dyDescent="0.25">
      <c r="A14" s="30" t="s">
        <v>2</v>
      </c>
      <c r="B14" s="31">
        <f>+B15+B16+B17+B18+B19</f>
        <v>9030071</v>
      </c>
      <c r="C14" s="31">
        <f>+C15+C16+C17+C18+C19</f>
        <v>9030071</v>
      </c>
      <c r="D14" s="35">
        <f>SUM(D15:D19)</f>
        <v>450123.85</v>
      </c>
      <c r="E14" s="35">
        <f t="shared" ref="E14:O14" si="0">SUM(E15:E15)</f>
        <v>0</v>
      </c>
      <c r="F14" s="35">
        <f t="shared" si="0"/>
        <v>0</v>
      </c>
      <c r="G14" s="35">
        <f t="shared" si="0"/>
        <v>0</v>
      </c>
      <c r="H14" s="35">
        <f t="shared" si="0"/>
        <v>0</v>
      </c>
      <c r="I14" s="35">
        <f t="shared" si="0"/>
        <v>0</v>
      </c>
      <c r="J14" s="35">
        <f t="shared" si="0"/>
        <v>0</v>
      </c>
      <c r="K14" s="35">
        <f t="shared" si="0"/>
        <v>0</v>
      </c>
      <c r="L14" s="35">
        <f t="shared" si="0"/>
        <v>0</v>
      </c>
      <c r="M14" s="35">
        <f t="shared" si="0"/>
        <v>0</v>
      </c>
      <c r="N14" s="35">
        <f t="shared" si="0"/>
        <v>0</v>
      </c>
      <c r="O14" s="35">
        <f t="shared" si="0"/>
        <v>0</v>
      </c>
      <c r="P14" s="32">
        <f>SUM(D15:O19)</f>
        <v>450123.85</v>
      </c>
    </row>
    <row r="15" spans="1:16" x14ac:dyDescent="0.25">
      <c r="A15" s="2" t="s">
        <v>3</v>
      </c>
      <c r="B15" s="12">
        <v>6777500</v>
      </c>
      <c r="C15" s="12">
        <v>6777500</v>
      </c>
      <c r="D15" s="16">
        <v>373511.5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38"/>
      <c r="P15" s="39">
        <f t="shared" ref="P15:P56" si="1">SUM(D15:O15)</f>
        <v>373511.5</v>
      </c>
    </row>
    <row r="16" spans="1:16" x14ac:dyDescent="0.25">
      <c r="A16" s="2" t="s">
        <v>4</v>
      </c>
      <c r="B16" s="12">
        <v>1150000</v>
      </c>
      <c r="C16" s="12">
        <v>1150000</v>
      </c>
      <c r="D16" s="16">
        <v>20000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38"/>
      <c r="P16" s="39">
        <f t="shared" si="1"/>
        <v>20000</v>
      </c>
    </row>
    <row r="17" spans="1:16" x14ac:dyDescent="0.25">
      <c r="A17" s="2" t="s">
        <v>35</v>
      </c>
      <c r="B17" s="12"/>
      <c r="C17" s="12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38"/>
      <c r="P17" s="39">
        <f t="shared" si="1"/>
        <v>0</v>
      </c>
    </row>
    <row r="18" spans="1:16" x14ac:dyDescent="0.25">
      <c r="A18" s="2" t="s">
        <v>5</v>
      </c>
      <c r="B18" s="12">
        <v>350000</v>
      </c>
      <c r="C18" s="12">
        <v>350000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38"/>
      <c r="P18" s="39">
        <f t="shared" si="1"/>
        <v>0</v>
      </c>
    </row>
    <row r="19" spans="1:16" x14ac:dyDescent="0.25">
      <c r="A19" s="2" t="s">
        <v>6</v>
      </c>
      <c r="B19" s="11">
        <v>752571</v>
      </c>
      <c r="C19" s="11">
        <v>752571</v>
      </c>
      <c r="D19" s="16">
        <v>56612.35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38"/>
      <c r="P19" s="39">
        <f t="shared" si="1"/>
        <v>56612.35</v>
      </c>
    </row>
    <row r="20" spans="1:16" x14ac:dyDescent="0.25">
      <c r="A20" s="30" t="s">
        <v>7</v>
      </c>
      <c r="B20" s="34">
        <f>+B21+B22+B23+B24+B25+B26+B27+B28+B29</f>
        <v>2764433</v>
      </c>
      <c r="C20" s="34">
        <f>+C21+C22+C23+C24+C25+C26+C27+C28+C29</f>
        <v>2764433</v>
      </c>
      <c r="D20" s="35">
        <f>SUM(D21:D21)</f>
        <v>0</v>
      </c>
      <c r="E20" s="35">
        <f t="shared" ref="E20:O20" si="2">SUM(E21:E21)</f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>SUM(D21:O29)</f>
        <v>0</v>
      </c>
    </row>
    <row r="21" spans="1:16" x14ac:dyDescent="0.25">
      <c r="A21" s="2" t="s">
        <v>8</v>
      </c>
      <c r="B21" s="12">
        <v>1528903</v>
      </c>
      <c r="C21" s="12">
        <v>1528903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8"/>
      <c r="P21" s="37">
        <f t="shared" si="1"/>
        <v>0</v>
      </c>
    </row>
    <row r="22" spans="1:16" x14ac:dyDescent="0.25">
      <c r="A22" s="2" t="s">
        <v>9</v>
      </c>
      <c r="B22" s="12">
        <v>475240</v>
      </c>
      <c r="C22" s="12">
        <v>475240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8"/>
      <c r="P22" s="37">
        <f t="shared" si="1"/>
        <v>0</v>
      </c>
    </row>
    <row r="23" spans="1:16" x14ac:dyDescent="0.25">
      <c r="A23" s="2" t="s">
        <v>10</v>
      </c>
      <c r="B23" s="12">
        <v>387530</v>
      </c>
      <c r="C23" s="12">
        <v>387530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8"/>
      <c r="P23" s="37">
        <f t="shared" si="1"/>
        <v>0</v>
      </c>
    </row>
    <row r="24" spans="1:16" ht="18" customHeight="1" x14ac:dyDescent="0.25">
      <c r="A24" s="2" t="s">
        <v>11</v>
      </c>
      <c r="B24" s="12"/>
      <c r="C24" s="12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8"/>
      <c r="P24" s="37">
        <f t="shared" si="1"/>
        <v>0</v>
      </c>
    </row>
    <row r="25" spans="1:16" x14ac:dyDescent="0.25">
      <c r="A25" s="2" t="s">
        <v>12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8"/>
      <c r="P25" s="37">
        <f t="shared" si="1"/>
        <v>0</v>
      </c>
    </row>
    <row r="26" spans="1:16" x14ac:dyDescent="0.25">
      <c r="A26" s="2" t="s">
        <v>13</v>
      </c>
      <c r="B26" s="12"/>
      <c r="C26" s="12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8"/>
      <c r="P26" s="37">
        <f t="shared" si="1"/>
        <v>0</v>
      </c>
    </row>
    <row r="27" spans="1:16" ht="30" x14ac:dyDescent="0.25">
      <c r="A27" s="2" t="s">
        <v>14</v>
      </c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8"/>
      <c r="P27" s="37">
        <f t="shared" si="1"/>
        <v>0</v>
      </c>
    </row>
    <row r="28" spans="1:16" x14ac:dyDescent="0.25">
      <c r="A28" s="2" t="s">
        <v>15</v>
      </c>
      <c r="B28" s="12">
        <v>372760</v>
      </c>
      <c r="C28" s="12">
        <v>372760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8"/>
      <c r="P28" s="37">
        <f t="shared" si="1"/>
        <v>0</v>
      </c>
    </row>
    <row r="29" spans="1:16" x14ac:dyDescent="0.25">
      <c r="A29" s="2" t="s">
        <v>36</v>
      </c>
      <c r="B29" s="11"/>
      <c r="C29" s="11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37">
        <f t="shared" si="1"/>
        <v>0</v>
      </c>
    </row>
    <row r="30" spans="1:16" x14ac:dyDescent="0.25">
      <c r="A30" s="30" t="s">
        <v>16</v>
      </c>
      <c r="B30" s="34">
        <f>+B31+B32+B33+B34+B35+B36+B37+B38+B39</f>
        <v>1791446</v>
      </c>
      <c r="C30" s="34">
        <f>+C31+C32+C33+C34+C35+C36+C37+C38+C39</f>
        <v>1791446</v>
      </c>
      <c r="D30" s="35">
        <f>SUM(D31:D31)</f>
        <v>0</v>
      </c>
      <c r="E30" s="35">
        <f t="shared" ref="E30:P30" si="3">SUM(E31:E31)</f>
        <v>0</v>
      </c>
      <c r="F30" s="35">
        <f t="shared" si="3"/>
        <v>0</v>
      </c>
      <c r="G30" s="35">
        <f t="shared" si="3"/>
        <v>0</v>
      </c>
      <c r="H30" s="35">
        <f t="shared" si="3"/>
        <v>0</v>
      </c>
      <c r="I30" s="35">
        <f t="shared" si="3"/>
        <v>0</v>
      </c>
      <c r="J30" s="35">
        <f t="shared" si="3"/>
        <v>0</v>
      </c>
      <c r="K30" s="35">
        <f t="shared" si="3"/>
        <v>0</v>
      </c>
      <c r="L30" s="35">
        <f t="shared" si="3"/>
        <v>0</v>
      </c>
      <c r="M30" s="35">
        <f t="shared" si="3"/>
        <v>0</v>
      </c>
      <c r="N30" s="35">
        <f t="shared" si="3"/>
        <v>0</v>
      </c>
      <c r="O30" s="35">
        <f t="shared" si="3"/>
        <v>0</v>
      </c>
      <c r="P30" s="35">
        <f>SUM(D31:O39)</f>
        <v>0</v>
      </c>
    </row>
    <row r="31" spans="1:16" x14ac:dyDescent="0.25">
      <c r="A31" s="2" t="s">
        <v>17</v>
      </c>
      <c r="B31" s="12">
        <v>414295</v>
      </c>
      <c r="C31" s="12">
        <v>414295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40"/>
      <c r="P31" s="41">
        <f t="shared" si="1"/>
        <v>0</v>
      </c>
    </row>
    <row r="32" spans="1:16" x14ac:dyDescent="0.25">
      <c r="A32" s="2" t="s">
        <v>18</v>
      </c>
      <c r="B32" s="12"/>
      <c r="C32" s="12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40"/>
      <c r="P32" s="39">
        <f t="shared" si="1"/>
        <v>0</v>
      </c>
    </row>
    <row r="33" spans="1:16" x14ac:dyDescent="0.25">
      <c r="A33" s="2" t="s">
        <v>19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40"/>
      <c r="P33" s="39">
        <f t="shared" si="1"/>
        <v>0</v>
      </c>
    </row>
    <row r="34" spans="1:16" x14ac:dyDescent="0.25">
      <c r="A34" s="2" t="s">
        <v>20</v>
      </c>
      <c r="B34" s="12"/>
      <c r="C34" s="12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40"/>
      <c r="P34" s="39">
        <f t="shared" si="1"/>
        <v>0</v>
      </c>
    </row>
    <row r="35" spans="1:16" x14ac:dyDescent="0.25">
      <c r="A35" s="2" t="s">
        <v>21</v>
      </c>
      <c r="B35" s="11"/>
      <c r="C35" s="11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40"/>
      <c r="P35" s="39">
        <f t="shared" si="1"/>
        <v>0</v>
      </c>
    </row>
    <row r="36" spans="1:16" x14ac:dyDescent="0.25">
      <c r="A36" s="2" t="s">
        <v>22</v>
      </c>
      <c r="B36" s="12"/>
      <c r="C36" s="12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40"/>
      <c r="P36" s="39">
        <f t="shared" si="1"/>
        <v>0</v>
      </c>
    </row>
    <row r="37" spans="1:16" x14ac:dyDescent="0.25">
      <c r="A37" s="2" t="s">
        <v>23</v>
      </c>
      <c r="B37" s="12">
        <v>977151</v>
      </c>
      <c r="C37" s="12">
        <v>977151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40"/>
      <c r="P37" s="39">
        <f t="shared" si="1"/>
        <v>0</v>
      </c>
    </row>
    <row r="38" spans="1:16" x14ac:dyDescent="0.25">
      <c r="A38" s="2" t="s">
        <v>37</v>
      </c>
      <c r="B38" s="12"/>
      <c r="C38" s="12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40"/>
      <c r="P38" s="39">
        <f t="shared" si="1"/>
        <v>0</v>
      </c>
    </row>
    <row r="39" spans="1:16" x14ac:dyDescent="0.25">
      <c r="A39" s="2" t="s">
        <v>24</v>
      </c>
      <c r="B39" s="12">
        <v>400000</v>
      </c>
      <c r="C39" s="12">
        <v>400000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40"/>
      <c r="P39" s="39">
        <f t="shared" si="1"/>
        <v>0</v>
      </c>
    </row>
    <row r="40" spans="1:16" x14ac:dyDescent="0.25">
      <c r="A40" s="30" t="s">
        <v>25</v>
      </c>
      <c r="B40" s="34">
        <f>SUM(B41:B41)</f>
        <v>2400000</v>
      </c>
      <c r="C40" s="34">
        <f>SUM(C41:C41)</f>
        <v>2400000</v>
      </c>
      <c r="D40" s="35">
        <f>SUM(D41:D41)</f>
        <v>125000</v>
      </c>
      <c r="E40" s="36">
        <f t="shared" ref="E40:P40" si="4">SUM(E41:E41)</f>
        <v>0</v>
      </c>
      <c r="F40" s="36">
        <f t="shared" si="4"/>
        <v>0</v>
      </c>
      <c r="G40" s="36">
        <f t="shared" si="4"/>
        <v>0</v>
      </c>
      <c r="H40" s="36">
        <f t="shared" si="4"/>
        <v>0</v>
      </c>
      <c r="I40" s="36">
        <f t="shared" si="4"/>
        <v>0</v>
      </c>
      <c r="J40" s="36">
        <f t="shared" si="4"/>
        <v>0</v>
      </c>
      <c r="K40" s="36">
        <f t="shared" si="4"/>
        <v>0</v>
      </c>
      <c r="L40" s="36">
        <f t="shared" si="4"/>
        <v>0</v>
      </c>
      <c r="M40" s="36">
        <f t="shared" si="4"/>
        <v>0</v>
      </c>
      <c r="N40" s="36">
        <f t="shared" si="4"/>
        <v>0</v>
      </c>
      <c r="O40" s="36">
        <f t="shared" si="4"/>
        <v>0</v>
      </c>
      <c r="P40" s="35">
        <f t="shared" si="1"/>
        <v>125000</v>
      </c>
    </row>
    <row r="41" spans="1:16" x14ac:dyDescent="0.25">
      <c r="A41" s="2" t="s">
        <v>26</v>
      </c>
      <c r="B41" s="11">
        <v>2400000</v>
      </c>
      <c r="C41" s="11">
        <v>2400000</v>
      </c>
      <c r="D41" s="16">
        <v>125000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39">
        <f t="shared" si="1"/>
        <v>125000</v>
      </c>
    </row>
    <row r="42" spans="1:16" x14ac:dyDescent="0.25">
      <c r="A42" s="30" t="s">
        <v>27</v>
      </c>
      <c r="B42" s="34">
        <f>+B43+B44+B45+B46+B47+B48+B49+B50+B51</f>
        <v>100000</v>
      </c>
      <c r="C42" s="34">
        <f>+C43+C44+C45+C46+C47+C48+C49+C50+C51</f>
        <v>100000</v>
      </c>
      <c r="D42" s="36">
        <f>SUM(D43:D43)</f>
        <v>0</v>
      </c>
      <c r="E42" s="36">
        <f t="shared" ref="E42:P42" si="5">SUM(E43:E43)</f>
        <v>0</v>
      </c>
      <c r="F42" s="36">
        <f t="shared" si="5"/>
        <v>0</v>
      </c>
      <c r="G42" s="36">
        <f t="shared" si="5"/>
        <v>0</v>
      </c>
      <c r="H42" s="36">
        <f t="shared" si="5"/>
        <v>0</v>
      </c>
      <c r="I42" s="36">
        <f t="shared" si="5"/>
        <v>0</v>
      </c>
      <c r="J42" s="36">
        <f t="shared" si="5"/>
        <v>0</v>
      </c>
      <c r="K42" s="36">
        <f t="shared" si="5"/>
        <v>0</v>
      </c>
      <c r="L42" s="36">
        <f t="shared" si="5"/>
        <v>0</v>
      </c>
      <c r="M42" s="36">
        <f t="shared" si="5"/>
        <v>0</v>
      </c>
      <c r="N42" s="36">
        <f t="shared" si="5"/>
        <v>0</v>
      </c>
      <c r="O42" s="36">
        <f t="shared" si="5"/>
        <v>0</v>
      </c>
      <c r="P42" s="35">
        <f>SUM(D43:O51)</f>
        <v>0</v>
      </c>
    </row>
    <row r="43" spans="1:16" x14ac:dyDescent="0.25">
      <c r="A43" s="2" t="s">
        <v>28</v>
      </c>
      <c r="B43" s="11">
        <v>100000</v>
      </c>
      <c r="C43" s="11">
        <v>100000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7">
        <f t="shared" si="1"/>
        <v>0</v>
      </c>
    </row>
    <row r="44" spans="1:16" x14ac:dyDescent="0.25">
      <c r="A44" s="2" t="s">
        <v>29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7">
        <f t="shared" si="1"/>
        <v>0</v>
      </c>
    </row>
    <row r="45" spans="1:16" x14ac:dyDescent="0.25">
      <c r="A45" s="2" t="s">
        <v>30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7">
        <f t="shared" si="1"/>
        <v>0</v>
      </c>
    </row>
    <row r="46" spans="1:16" x14ac:dyDescent="0.25">
      <c r="A46" s="2" t="s">
        <v>31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7">
        <f t="shared" si="1"/>
        <v>0</v>
      </c>
    </row>
    <row r="47" spans="1:16" x14ac:dyDescent="0.25">
      <c r="A47" s="2" t="s">
        <v>32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7">
        <f t="shared" si="1"/>
        <v>0</v>
      </c>
    </row>
    <row r="48" spans="1:16" x14ac:dyDescent="0.25">
      <c r="A48" s="2" t="s">
        <v>38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7">
        <f t="shared" si="1"/>
        <v>0</v>
      </c>
    </row>
    <row r="49" spans="1:16" x14ac:dyDescent="0.25">
      <c r="A49" s="2" t="s">
        <v>39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7">
        <f t="shared" si="1"/>
        <v>0</v>
      </c>
    </row>
    <row r="50" spans="1:16" x14ac:dyDescent="0.25">
      <c r="A50" s="2" t="s">
        <v>33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7">
        <f t="shared" si="1"/>
        <v>0</v>
      </c>
    </row>
    <row r="51" spans="1:16" x14ac:dyDescent="0.25">
      <c r="A51" s="2" t="s">
        <v>40</v>
      </c>
      <c r="B51" s="11"/>
      <c r="C51" s="11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37">
        <f t="shared" si="1"/>
        <v>0</v>
      </c>
    </row>
    <row r="52" spans="1:16" x14ac:dyDescent="0.25">
      <c r="A52" s="30" t="s">
        <v>41</v>
      </c>
      <c r="B52" s="34">
        <f>SUM(B53:B53)</f>
        <v>0</v>
      </c>
      <c r="C52" s="34">
        <f>SUM(C53:C53)</f>
        <v>0</v>
      </c>
      <c r="D52" s="36">
        <f>SUM(D53:D53)</f>
        <v>0</v>
      </c>
      <c r="E52" s="36">
        <f t="shared" ref="E52:P52" si="6">SUM(E53:E53)</f>
        <v>0</v>
      </c>
      <c r="F52" s="36">
        <f t="shared" si="6"/>
        <v>0</v>
      </c>
      <c r="G52" s="36">
        <f t="shared" si="6"/>
        <v>0</v>
      </c>
      <c r="H52" s="36">
        <f t="shared" si="6"/>
        <v>0</v>
      </c>
      <c r="I52" s="36">
        <f t="shared" si="6"/>
        <v>0</v>
      </c>
      <c r="J52" s="36">
        <f t="shared" si="6"/>
        <v>0</v>
      </c>
      <c r="K52" s="36">
        <f t="shared" si="6"/>
        <v>0</v>
      </c>
      <c r="L52" s="36">
        <f t="shared" si="6"/>
        <v>0</v>
      </c>
      <c r="M52" s="36">
        <f t="shared" si="6"/>
        <v>0</v>
      </c>
      <c r="N52" s="36">
        <f t="shared" si="6"/>
        <v>0</v>
      </c>
      <c r="O52" s="36">
        <f t="shared" si="6"/>
        <v>0</v>
      </c>
      <c r="P52" s="35">
        <f>SUM(D53:O56)</f>
        <v>0</v>
      </c>
    </row>
    <row r="53" spans="1:16" x14ac:dyDescent="0.25">
      <c r="A53" s="2" t="s">
        <v>42</v>
      </c>
      <c r="B53" s="11"/>
      <c r="C53" s="11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37">
        <f t="shared" si="1"/>
        <v>0</v>
      </c>
    </row>
    <row r="54" spans="1:16" x14ac:dyDescent="0.25">
      <c r="A54" s="2" t="s">
        <v>43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37">
        <f t="shared" si="1"/>
        <v>0</v>
      </c>
    </row>
    <row r="55" spans="1:16" x14ac:dyDescent="0.25">
      <c r="A55" s="2" t="s">
        <v>44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37">
        <f t="shared" si="1"/>
        <v>0</v>
      </c>
    </row>
    <row r="56" spans="1:16" ht="30" x14ac:dyDescent="0.25">
      <c r="A56" s="2" t="s">
        <v>45</v>
      </c>
      <c r="B56" s="11"/>
      <c r="C56" s="8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37">
        <f t="shared" si="1"/>
        <v>0</v>
      </c>
    </row>
    <row r="57" spans="1:16" ht="15.75" x14ac:dyDescent="0.25">
      <c r="A57" s="3" t="s">
        <v>70</v>
      </c>
      <c r="B57" s="10">
        <f>B14+B20+B30+B40+B42+B52</f>
        <v>16085950</v>
      </c>
      <c r="C57" s="10">
        <f>C14+C20+C30+C40+C42+C52</f>
        <v>16085950</v>
      </c>
      <c r="D57" s="10">
        <f>D14+D20+D30+D40+D42+D52</f>
        <v>575123.85</v>
      </c>
      <c r="E57" s="10">
        <f t="shared" ref="D57:P57" si="7">E14+E20+E30+E40+E42+E52</f>
        <v>0</v>
      </c>
      <c r="F57" s="10">
        <f t="shared" si="7"/>
        <v>0</v>
      </c>
      <c r="G57" s="10">
        <f t="shared" si="7"/>
        <v>0</v>
      </c>
      <c r="H57" s="10">
        <f t="shared" si="7"/>
        <v>0</v>
      </c>
      <c r="I57" s="10">
        <f t="shared" si="7"/>
        <v>0</v>
      </c>
      <c r="J57" s="10">
        <f t="shared" si="7"/>
        <v>0</v>
      </c>
      <c r="K57" s="10">
        <f t="shared" si="7"/>
        <v>0</v>
      </c>
      <c r="L57" s="10">
        <f t="shared" si="7"/>
        <v>0</v>
      </c>
      <c r="M57" s="10">
        <f t="shared" si="7"/>
        <v>0</v>
      </c>
      <c r="N57" s="10">
        <f t="shared" si="7"/>
        <v>0</v>
      </c>
      <c r="O57" s="10">
        <f t="shared" si="7"/>
        <v>0</v>
      </c>
      <c r="P57" s="10">
        <f>P14+P20+P30+P40+P42+P52</f>
        <v>575123.85</v>
      </c>
    </row>
    <row r="58" spans="1:16" x14ac:dyDescent="0.25">
      <c r="B58" s="11"/>
      <c r="C58" s="16"/>
      <c r="D58" s="16"/>
    </row>
    <row r="59" spans="1:16" ht="15" customHeight="1" x14ac:dyDescent="0.25">
      <c r="B59" s="11"/>
      <c r="C59" s="16"/>
      <c r="D59" s="16"/>
    </row>
    <row r="60" spans="1:16" ht="15" customHeight="1" x14ac:dyDescent="0.25">
      <c r="A60" s="42" t="s">
        <v>71</v>
      </c>
      <c r="B60" s="42"/>
      <c r="C60" s="16"/>
      <c r="D60" s="16"/>
    </row>
    <row r="61" spans="1:16" ht="16.5" customHeight="1" x14ac:dyDescent="0.25">
      <c r="A61" s="42" t="s">
        <v>72</v>
      </c>
      <c r="B61" s="42"/>
      <c r="C61" s="16"/>
      <c r="D61" s="8"/>
    </row>
    <row r="62" spans="1:16" x14ac:dyDescent="0.25">
      <c r="A62" s="42" t="s">
        <v>73</v>
      </c>
      <c r="B62" s="42"/>
      <c r="C62" s="16"/>
    </row>
    <row r="63" spans="1:16" x14ac:dyDescent="0.25">
      <c r="A63" s="43"/>
      <c r="B63" s="43"/>
      <c r="C63" s="16"/>
    </row>
    <row r="64" spans="1:16" x14ac:dyDescent="0.25">
      <c r="A64" s="17"/>
      <c r="B64" s="18"/>
      <c r="C64" s="8"/>
      <c r="D64" s="9"/>
      <c r="E64" s="9"/>
      <c r="F64" s="14"/>
      <c r="G64" s="20"/>
      <c r="H64" s="21"/>
    </row>
    <row r="65" spans="1:8" x14ac:dyDescent="0.25">
      <c r="A65" s="6" t="s">
        <v>50</v>
      </c>
      <c r="B65" s="11" t="s">
        <v>51</v>
      </c>
      <c r="C65" s="8"/>
      <c r="D65" s="9"/>
      <c r="E65" s="9"/>
      <c r="F65" s="14"/>
      <c r="G65" s="20"/>
      <c r="H65" s="22"/>
    </row>
    <row r="66" spans="1:8" x14ac:dyDescent="0.25">
      <c r="A66" s="6"/>
      <c r="B66" s="11"/>
      <c r="C66" s="19"/>
      <c r="D66" s="20"/>
      <c r="E66" s="22"/>
      <c r="F66" s="9"/>
      <c r="G66" s="9"/>
      <c r="H66" s="9"/>
    </row>
    <row r="67" spans="1:8" x14ac:dyDescent="0.25">
      <c r="A67" s="6"/>
      <c r="B67" s="11"/>
      <c r="C67" s="19"/>
    </row>
    <row r="68" spans="1:8" x14ac:dyDescent="0.25">
      <c r="A68" s="19"/>
      <c r="B68" s="13"/>
      <c r="C68" s="19"/>
    </row>
    <row r="69" spans="1:8" x14ac:dyDescent="0.25">
      <c r="A69" s="44" t="s">
        <v>49</v>
      </c>
      <c r="B69" s="45" t="s">
        <v>46</v>
      </c>
    </row>
    <row r="70" spans="1:8" x14ac:dyDescent="0.25">
      <c r="A70" s="14" t="s">
        <v>52</v>
      </c>
      <c r="B70" s="14" t="s">
        <v>47</v>
      </c>
    </row>
  </sheetData>
  <mergeCells count="12">
    <mergeCell ref="G64:H64"/>
    <mergeCell ref="G65:H65"/>
    <mergeCell ref="D66:E66"/>
    <mergeCell ref="A6:C6"/>
    <mergeCell ref="A10:C10"/>
    <mergeCell ref="A7:P7"/>
    <mergeCell ref="A8:P8"/>
    <mergeCell ref="A9:P9"/>
    <mergeCell ref="D11:P11"/>
    <mergeCell ref="A60:B60"/>
    <mergeCell ref="A61:B61"/>
    <mergeCell ref="A62:B62"/>
  </mergeCells>
  <pageMargins left="0.31496062992125984" right="0.31496062992125984" top="0.39370078740157483" bottom="0.55118110236220474" header="0.31496062992125984" footer="0.31496062992125984"/>
  <pageSetup paperSize="5" scale="62" orientation="landscape" r:id="rId1"/>
  <headerFooter differentOddEven="1" scaleWithDoc="0" alignWithMargins="0"/>
  <rowBreaks count="1" manualBreakCount="1">
    <brk id="5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Vianney Aurelina Perez Cordero</cp:lastModifiedBy>
  <cp:lastPrinted>2025-02-10T19:36:21Z</cp:lastPrinted>
  <dcterms:created xsi:type="dcterms:W3CDTF">2018-04-17T18:57:16Z</dcterms:created>
  <dcterms:modified xsi:type="dcterms:W3CDTF">2025-02-10T20:16:34Z</dcterms:modified>
</cp:coreProperties>
</file>