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Diciembre (10Pprinc)/"/>
    </mc:Choice>
  </mc:AlternateContent>
  <xr:revisionPtr revIDLastSave="19" documentId="13_ncr:1_{4846F5A8-C108-4457-8677-056C4CF8021A}" xr6:coauthVersionLast="47" xr6:coauthVersionMax="47" xr10:uidLastSave="{C805F0AC-B901-4A28-8083-607687EA2355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9" i="2"/>
  <c r="O13" i="2"/>
  <c r="N13" i="2"/>
  <c r="N19" i="2"/>
  <c r="M13" i="2"/>
  <c r="M19" i="2"/>
  <c r="M29" i="2"/>
  <c r="L13" i="2"/>
  <c r="L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D51" i="2"/>
  <c r="P51" i="2" s="1"/>
  <c r="D41" i="2"/>
  <c r="F19" i="2"/>
  <c r="H19" i="2"/>
  <c r="J19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<sst xmlns="http://schemas.openxmlformats.org/spreadsheetml/2006/main" count="74" uniqueCount="74">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</sst>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</xdr:row>
      <xdr:rowOff>76201</xdr:rowOff>
    </xdr:from>
    <xdr:to>
      <xdr:col>7</xdr:col>
      <xdr:colOff>307068</xdr:colOff>
      <xdr:row>6</xdr:row>
      <xdr:rowOff>114301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1" y="457201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69" sqref="A3:P69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9030071</v>
      </c>
      <c r="C13" s="21">
        <f>+C14+C15+C16+C17+C18</f>
        <v>9030071</v>
      </c>
      <c r="D13" s="25">
        <f t="shared" ref="D13:I13" si="0">SUM(D14:D18)</f>
        <v>450123.85</v>
      </c>
      <c r="E13" s="25">
        <f t="shared" si="0"/>
        <v>530896.85</v>
      </c>
      <c r="F13" s="25">
        <f t="shared" si="0"/>
        <v>663954.03999999992</v>
      </c>
      <c r="G13" s="25">
        <f t="shared" si="0"/>
        <v>473313.32</v>
      </c>
      <c r="H13" s="25">
        <f t="shared" si="0"/>
        <v>931429.53999999992</v>
      </c>
      <c r="I13" s="25">
        <f t="shared" si="0"/>
        <v>412733.57</v>
      </c>
      <c r="J13" s="25">
        <f>SUM(J14:J18)</f>
        <v>412733.57</v>
      </c>
      <c r="K13" s="25">
        <f>SUM(K14:K18)</f>
        <v>412733.57</v>
      </c>
      <c r="L13" s="25">
        <f>SUM(L14:L18)</f>
        <v>441581.07</v>
      </c>
      <c r="M13" s="25">
        <f>SUM(M14:M18)</f>
        <v>897664.4</v>
      </c>
      <c r="N13" s="25">
        <f>SUM(N14:N18)</f>
        <v>1311634.23</v>
      </c>
      <c r="O13" s="25">
        <f>SUM(O14:O18)</f>
        <v>932181.82000000007</v>
      </c>
      <c r="P13" s="22">
        <f>SUM(D13:O13)</f>
        <v>7870979.8300000001</v>
      </c>
    </row>
    <row r="14" spans="1:16" x14ac:dyDescent="0.25">
      <c r="A14" s="2" t="s">
        <v>3</v>
      </c>
      <c r="B14" s="11">
        <v>6777500</v>
      </c>
      <c r="C14" s="11">
        <v>6977500</v>
      </c>
      <c r="D14" s="14">
        <v>373511.5</v>
      </c>
      <c r="E14" s="14">
        <v>443511.5</v>
      </c>
      <c r="F14" s="14">
        <v>584263.68999999994</v>
      </c>
      <c r="G14" s="14">
        <v>393511.5</v>
      </c>
      <c r="H14" s="14">
        <v>421199.55</v>
      </c>
      <c r="I14" s="14">
        <v>341011.5</v>
      </c>
      <c r="J14" s="14">
        <v>341011.5</v>
      </c>
      <c r="K14" s="14">
        <v>341011.5</v>
      </c>
      <c r="L14" s="14">
        <v>366011.5</v>
      </c>
      <c r="M14" s="14">
        <v>366011.5</v>
      </c>
      <c r="N14" s="14">
        <v>1236064.6599999999</v>
      </c>
      <c r="O14" s="28">
        <v>808511.5</v>
      </c>
      <c r="P14" s="29">
        <f>SUM(D14:O14)</f>
        <v>6015631.3999999994</v>
      </c>
    </row>
    <row r="15" spans="1:16" x14ac:dyDescent="0.25">
      <c r="A15" s="2" t="s">
        <v>4</v>
      </c>
      <c r="B15" s="11">
        <v>1150000</v>
      </c>
      <c r="C15" s="11">
        <v>1150000</v>
      </c>
      <c r="D15" s="14">
        <v>20000</v>
      </c>
      <c r="E15" s="14">
        <v>20000</v>
      </c>
      <c r="F15" s="14">
        <v>20000</v>
      </c>
      <c r="G15" s="14">
        <v>20000</v>
      </c>
      <c r="H15" s="14">
        <v>450428.17</v>
      </c>
      <c r="I15" s="14">
        <v>20000</v>
      </c>
      <c r="J15" s="14">
        <v>20000</v>
      </c>
      <c r="K15" s="14">
        <v>20000</v>
      </c>
      <c r="L15" s="14">
        <v>20000</v>
      </c>
      <c r="M15" s="14">
        <v>476083.33</v>
      </c>
      <c r="N15" s="14">
        <v>20000</v>
      </c>
      <c r="O15" s="28"/>
      <c r="P15" s="29">
        <f t="shared" ref="P15:P55" si="1">SUM(D15:O15)</f>
        <v>1106511.5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1"/>
        <v>0</v>
      </c>
    </row>
    <row r="17" spans="1:16" x14ac:dyDescent="0.25">
      <c r="A17" s="2" t="s">
        <v>5</v>
      </c>
      <c r="B17" s="11">
        <v>350000</v>
      </c>
      <c r="C17" s="11">
        <v>150000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1"/>
        <v>0</v>
      </c>
    </row>
    <row r="18" spans="1:16" x14ac:dyDescent="0.25">
      <c r="A18" s="2" t="s">
        <v>6</v>
      </c>
      <c r="B18" s="10">
        <v>752571</v>
      </c>
      <c r="C18" s="10">
        <v>752571</v>
      </c>
      <c r="D18" s="14">
        <v>56612.35</v>
      </c>
      <c r="E18" s="14">
        <v>67385.350000000006</v>
      </c>
      <c r="F18" s="14">
        <v>59690.35</v>
      </c>
      <c r="G18" s="14">
        <v>59801.82</v>
      </c>
      <c r="H18" s="14">
        <v>59801.82</v>
      </c>
      <c r="I18" s="14">
        <v>51722.07</v>
      </c>
      <c r="J18" s="14">
        <v>51722.07</v>
      </c>
      <c r="K18" s="14">
        <v>51722.07</v>
      </c>
      <c r="L18" s="14">
        <v>55569.57</v>
      </c>
      <c r="M18" s="14">
        <v>55569.57</v>
      </c>
      <c r="N18" s="14">
        <v>55569.57</v>
      </c>
      <c r="O18" s="28">
        <v>123670.32</v>
      </c>
      <c r="P18" s="29">
        <f t="shared" si="1"/>
        <v>748836.92999999993</v>
      </c>
    </row>
    <row r="19" spans="1:16" x14ac:dyDescent="0.25">
      <c r="A19" s="20" t="s">
        <v>7</v>
      </c>
      <c r="B19" s="24">
        <f>+B20+B21+B22+B23+B24+B25+B26+B27+B28</f>
        <v>2764433</v>
      </c>
      <c r="C19" s="24">
        <f>SUM(C20:C28)</f>
        <v>3174433</v>
      </c>
      <c r="D19" s="25">
        <f>SUM(D20:D20)</f>
        <v>0</v>
      </c>
      <c r="E19" s="25">
        <f t="shared" ref="E19:J19" si="2">SUM(E20:E20)</f>
        <v>0</v>
      </c>
      <c r="F19" s="25">
        <f t="shared" si="2"/>
        <v>0</v>
      </c>
      <c r="G19" s="25">
        <f t="shared" si="2"/>
        <v>209993.23</v>
      </c>
      <c r="H19" s="25">
        <f t="shared" si="2"/>
        <v>0</v>
      </c>
      <c r="I19" s="25">
        <f>SUM(I20:I28)</f>
        <v>78794.14</v>
      </c>
      <c r="J19" s="25">
        <f t="shared" si="2"/>
        <v>283375.86</v>
      </c>
      <c r="K19" s="25">
        <f>SUM(K20:K28)</f>
        <v>158043.24</v>
      </c>
      <c r="L19" s="25">
        <f t="shared" ref="L19:O19" si="3">SUM(L20:L28)</f>
        <v>67617.789999999994</v>
      </c>
      <c r="M19" s="25">
        <f>SUM(M20:M28)</f>
        <v>82197.459999999992</v>
      </c>
      <c r="N19" s="25">
        <f>SUM(N20:N28)</f>
        <v>107919.45</v>
      </c>
      <c r="O19" s="25">
        <f>SUM(O20:O28)</f>
        <v>169204.16</v>
      </c>
      <c r="P19" s="25">
        <f>SUM(D19:O19)</f>
        <v>1157145.3299999998</v>
      </c>
    </row>
    <row r="20" spans="1:16" x14ac:dyDescent="0.25">
      <c r="A20" s="2" t="s">
        <v>8</v>
      </c>
      <c r="B20" s="11">
        <v>1528903</v>
      </c>
      <c r="C20" s="11">
        <v>2043903</v>
      </c>
      <c r="D20" s="14"/>
      <c r="E20" s="14"/>
      <c r="F20" s="14"/>
      <c r="G20" s="14">
        <v>209993.23</v>
      </c>
      <c r="H20" s="14"/>
      <c r="I20" s="14">
        <v>78794.14</v>
      </c>
      <c r="J20" s="14">
        <v>283375.86</v>
      </c>
      <c r="K20" s="14">
        <v>99265.49</v>
      </c>
      <c r="L20" s="14">
        <v>67617.789999999994</v>
      </c>
      <c r="M20" s="14">
        <v>65263.83</v>
      </c>
      <c r="N20" s="14">
        <v>34120.17</v>
      </c>
      <c r="O20" s="28">
        <v>96439.41</v>
      </c>
      <c r="P20" s="27">
        <f t="shared" si="1"/>
        <v>934869.92</v>
      </c>
    </row>
    <row r="21" spans="1:16" x14ac:dyDescent="0.25">
      <c r="A21" s="2" t="s">
        <v>9</v>
      </c>
      <c r="B21" s="11">
        <v>475240</v>
      </c>
      <c r="C21" s="11">
        <v>475240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1"/>
        <v>0</v>
      </c>
    </row>
    <row r="22" spans="1:16" x14ac:dyDescent="0.25">
      <c r="A22" s="2" t="s">
        <v>10</v>
      </c>
      <c r="B22" s="11">
        <v>387530</v>
      </c>
      <c r="C22" s="11">
        <v>237530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v>73514</v>
      </c>
      <c r="O22" s="28">
        <v>71832</v>
      </c>
      <c r="P22" s="27">
        <f t="shared" si="1"/>
        <v>145346</v>
      </c>
    </row>
    <row r="23" spans="1:16" ht="18" customHeight="1" x14ac:dyDescent="0.25">
      <c r="A23" s="2" t="s">
        <v>11</v>
      </c>
      <c r="B23" s="11"/>
      <c r="C23" s="11">
        <v>50000</v>
      </c>
      <c r="D23" s="14"/>
      <c r="E23" s="14"/>
      <c r="F23" s="14"/>
      <c r="G23" s="14"/>
      <c r="H23" s="14"/>
      <c r="I23" s="14"/>
      <c r="J23" s="14"/>
      <c r="K23" s="14">
        <v>48000</v>
      </c>
      <c r="L23" s="14"/>
      <c r="M23" s="14"/>
      <c r="N23" s="14"/>
      <c r="O23" s="28"/>
      <c r="P23" s="27">
        <f t="shared" si="1"/>
        <v>48000</v>
      </c>
    </row>
    <row r="24" spans="1:16" x14ac:dyDescent="0.25">
      <c r="A24" s="2" t="s">
        <v>12</v>
      </c>
      <c r="B24" s="11"/>
      <c r="C24" s="11">
        <v>50000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15357.7</v>
      </c>
      <c r="N24" s="14"/>
      <c r="O24" s="28"/>
      <c r="P24" s="27">
        <f t="shared" si="1"/>
        <v>15357.7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1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1"/>
        <v>0</v>
      </c>
    </row>
    <row r="27" spans="1:16" ht="30" x14ac:dyDescent="0.25">
      <c r="A27" s="2" t="s">
        <v>15</v>
      </c>
      <c r="B27" s="11">
        <v>372760</v>
      </c>
      <c r="C27" s="11">
        <v>317760</v>
      </c>
      <c r="D27" s="14"/>
      <c r="E27" s="14"/>
      <c r="F27" s="14"/>
      <c r="G27" s="14"/>
      <c r="H27" s="14"/>
      <c r="I27" s="14"/>
      <c r="J27" s="14"/>
      <c r="K27" s="14">
        <v>10777.75</v>
      </c>
      <c r="L27" s="14"/>
      <c r="M27" s="14"/>
      <c r="N27" s="14">
        <v>285.27999999999997</v>
      </c>
      <c r="O27" s="28">
        <v>932.75</v>
      </c>
      <c r="P27" s="27">
        <f t="shared" si="1"/>
        <v>11995.78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>
        <v>1575.93</v>
      </c>
      <c r="N28" s="14"/>
      <c r="O28" s="14"/>
      <c r="P28" s="27">
        <f t="shared" si="1"/>
        <v>1575.93</v>
      </c>
    </row>
    <row r="29" spans="1:16" x14ac:dyDescent="0.25">
      <c r="A29" s="20" t="s">
        <v>16</v>
      </c>
      <c r="B29" s="24">
        <f>+B30+B31+B32+B33+B34+B35+B36+B37+B38</f>
        <v>1791446</v>
      </c>
      <c r="C29" s="24">
        <f>+C30+C31+C32+C33+C34+C35+C36+C37+C38</f>
        <v>1431446</v>
      </c>
      <c r="D29" s="25">
        <f>SUM(D30:D30)</f>
        <v>0</v>
      </c>
      <c r="E29" s="25">
        <f t="shared" ref="E29:O29" si="4">SUM(E30:E30)</f>
        <v>0</v>
      </c>
      <c r="F29" s="25">
        <f t="shared" si="4"/>
        <v>0</v>
      </c>
      <c r="G29" s="25">
        <f t="shared" si="4"/>
        <v>0</v>
      </c>
      <c r="H29" s="25">
        <f t="shared" si="4"/>
        <v>0</v>
      </c>
      <c r="I29" s="25">
        <f>SUM(I30:I38)</f>
        <v>0</v>
      </c>
      <c r="J29" s="25">
        <f t="shared" si="4"/>
        <v>0</v>
      </c>
      <c r="K29" s="25">
        <f>SUM(K30:K38)</f>
        <v>10500</v>
      </c>
      <c r="L29" s="25">
        <f t="shared" si="4"/>
        <v>0</v>
      </c>
      <c r="M29" s="25">
        <f>SUM(M30:M38)</f>
        <v>51924.95</v>
      </c>
      <c r="N29" s="25">
        <f t="shared" si="4"/>
        <v>0</v>
      </c>
      <c r="O29" s="25">
        <f>SUM(O30:O38)</f>
        <v>500000</v>
      </c>
      <c r="P29" s="25">
        <f>SUM(D29:O29)</f>
        <v>562424.94999999995</v>
      </c>
    </row>
    <row r="30" spans="1:16" x14ac:dyDescent="0.25">
      <c r="A30" s="2" t="s">
        <v>17</v>
      </c>
      <c r="B30" s="11">
        <v>414295</v>
      </c>
      <c r="C30" s="11">
        <v>354295</v>
      </c>
      <c r="D30" s="14"/>
      <c r="E30" s="14"/>
      <c r="F30" s="14"/>
      <c r="G30" s="14"/>
      <c r="H30" s="14"/>
      <c r="I30" s="14"/>
      <c r="J30" s="14"/>
      <c r="K30" s="14">
        <v>10500</v>
      </c>
      <c r="L30" s="14"/>
      <c r="M30" s="14"/>
      <c r="N30" s="14"/>
      <c r="O30" s="30"/>
      <c r="P30" s="31">
        <f t="shared" si="1"/>
        <v>10500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1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1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1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1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1"/>
        <v>0</v>
      </c>
    </row>
    <row r="36" spans="1:16" ht="30" x14ac:dyDescent="0.25">
      <c r="A36" s="2" t="s">
        <v>23</v>
      </c>
      <c r="B36" s="11">
        <v>977151</v>
      </c>
      <c r="C36" s="11">
        <v>977151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>
        <v>500000</v>
      </c>
      <c r="P36" s="29">
        <f t="shared" si="1"/>
        <v>500000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1"/>
        <v>0</v>
      </c>
    </row>
    <row r="38" spans="1:16" x14ac:dyDescent="0.25">
      <c r="A38" s="2" t="s">
        <v>24</v>
      </c>
      <c r="B38" s="11">
        <v>400000</v>
      </c>
      <c r="C38" s="11">
        <v>100000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51924.95</v>
      </c>
      <c r="N38" s="14"/>
      <c r="O38" s="30"/>
      <c r="P38" s="29">
        <f t="shared" si="1"/>
        <v>51924.95</v>
      </c>
    </row>
    <row r="39" spans="1:16" x14ac:dyDescent="0.25">
      <c r="A39" s="20" t="s">
        <v>25</v>
      </c>
      <c r="B39" s="24">
        <f>SUM(B40:B40)</f>
        <v>2400000</v>
      </c>
      <c r="C39" s="24">
        <f>SUM(C40:C40)</f>
        <v>4050000</v>
      </c>
      <c r="D39" s="25">
        <f>SUM(D40:D40)</f>
        <v>125000</v>
      </c>
      <c r="E39" s="25">
        <f t="shared" ref="E39:O39" si="5">SUM(E40:E40)</f>
        <v>125000</v>
      </c>
      <c r="F39" s="25">
        <f t="shared" si="5"/>
        <v>125000</v>
      </c>
      <c r="G39" s="25">
        <f t="shared" si="5"/>
        <v>125000</v>
      </c>
      <c r="H39" s="25">
        <f t="shared" si="5"/>
        <v>125000</v>
      </c>
      <c r="I39" s="25">
        <f>SUM(I40:I40)</f>
        <v>275000</v>
      </c>
      <c r="J39" s="25">
        <f t="shared" si="5"/>
        <v>275000</v>
      </c>
      <c r="K39" s="25">
        <f t="shared" si="5"/>
        <v>275000</v>
      </c>
      <c r="L39" s="25">
        <f t="shared" si="5"/>
        <v>275000</v>
      </c>
      <c r="M39" s="25">
        <f t="shared" si="5"/>
        <v>275000</v>
      </c>
      <c r="N39" s="25">
        <f t="shared" si="5"/>
        <v>275000</v>
      </c>
      <c r="O39" s="25">
        <f t="shared" si="5"/>
        <v>1775000</v>
      </c>
      <c r="P39" s="25">
        <f>SUM(D39:O39)</f>
        <v>4050000</v>
      </c>
    </row>
    <row r="40" spans="1:16" x14ac:dyDescent="0.25">
      <c r="A40" s="2" t="s">
        <v>26</v>
      </c>
      <c r="B40" s="10">
        <v>2400000</v>
      </c>
      <c r="C40" s="10">
        <v>4050000</v>
      </c>
      <c r="D40" s="14">
        <v>125000</v>
      </c>
      <c r="E40" s="14">
        <v>125000</v>
      </c>
      <c r="F40" s="14">
        <v>125000</v>
      </c>
      <c r="G40" s="14">
        <v>125000</v>
      </c>
      <c r="H40" s="14">
        <v>125000</v>
      </c>
      <c r="I40" s="14">
        <v>275000</v>
      </c>
      <c r="J40" s="14">
        <v>275000</v>
      </c>
      <c r="K40" s="14">
        <v>275000</v>
      </c>
      <c r="L40" s="14">
        <v>275000</v>
      </c>
      <c r="M40" s="14">
        <v>275000</v>
      </c>
      <c r="N40" s="14">
        <v>275000</v>
      </c>
      <c r="O40" s="14">
        <v>1775000</v>
      </c>
      <c r="P40" s="29">
        <f t="shared" si="1"/>
        <v>4050000</v>
      </c>
    </row>
    <row r="41" spans="1:16" x14ac:dyDescent="0.25">
      <c r="A41" s="20" t="s">
        <v>27</v>
      </c>
      <c r="B41" s="24">
        <f>+B42+B43+B44+B45+B46+B47+B48+B49+B50</f>
        <v>100000</v>
      </c>
      <c r="C41" s="24">
        <f>+C42+C43+C44+C45+C46+C47+C48+C49+C50</f>
        <v>100000</v>
      </c>
      <c r="D41" s="26">
        <f>SUM(D42:D42)</f>
        <v>0</v>
      </c>
      <c r="E41" s="26">
        <f t="shared" ref="E41:O41" si="6">SUM(E42:E42)</f>
        <v>0</v>
      </c>
      <c r="F41" s="26">
        <f t="shared" si="6"/>
        <v>0</v>
      </c>
      <c r="G41" s="26">
        <f t="shared" si="6"/>
        <v>0</v>
      </c>
      <c r="H41" s="26">
        <f t="shared" si="6"/>
        <v>0</v>
      </c>
      <c r="I41" s="26">
        <f>SUM(I42:I50)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26">
        <f t="shared" si="6"/>
        <v>0</v>
      </c>
      <c r="N41" s="26">
        <f t="shared" si="6"/>
        <v>0</v>
      </c>
      <c r="O41" s="26">
        <f t="shared" si="6"/>
        <v>0</v>
      </c>
      <c r="P41" s="25">
        <f>SUM(D41:O41)</f>
        <v>0</v>
      </c>
    </row>
    <row r="42" spans="1:16" x14ac:dyDescent="0.25">
      <c r="A42" s="2" t="s">
        <v>28</v>
      </c>
      <c r="B42" s="10">
        <v>100000</v>
      </c>
      <c r="C42" s="10">
        <v>100000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1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1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1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1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1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1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1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1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1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7">SUM(E52:E52)</f>
        <v>0</v>
      </c>
      <c r="F51" s="26">
        <f t="shared" si="7"/>
        <v>0</v>
      </c>
      <c r="G51" s="26">
        <f t="shared" si="7"/>
        <v>0</v>
      </c>
      <c r="H51" s="26">
        <f t="shared" si="7"/>
        <v>0</v>
      </c>
      <c r="I51" s="26">
        <f>SUM(I52:I55)</f>
        <v>0</v>
      </c>
      <c r="J51" s="26">
        <f t="shared" si="7"/>
        <v>0</v>
      </c>
      <c r="K51" s="26">
        <f t="shared" si="7"/>
        <v>0</v>
      </c>
      <c r="L51" s="26">
        <f t="shared" si="7"/>
        <v>0</v>
      </c>
      <c r="M51" s="26">
        <f t="shared" si="7"/>
        <v>0</v>
      </c>
      <c r="N51" s="26">
        <f t="shared" si="7"/>
        <v>0</v>
      </c>
      <c r="O51" s="26">
        <f t="shared" si="7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1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1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1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1"/>
        <v>0</v>
      </c>
    </row>
    <row r="56" spans="1:16" ht="15.75" x14ac:dyDescent="0.25">
      <c r="A56" s="3" t="s">
        <v>67</v>
      </c>
      <c r="B56" s="9">
        <f t="shared" ref="B56:G56" si="8">B13+B19+B29+B39+B41+B51</f>
        <v>16085950</v>
      </c>
      <c r="C56" s="9">
        <f t="shared" si="8"/>
        <v>17785950</v>
      </c>
      <c r="D56" s="9">
        <f t="shared" si="8"/>
        <v>575123.85</v>
      </c>
      <c r="E56" s="9">
        <f t="shared" si="8"/>
        <v>655896.85</v>
      </c>
      <c r="F56" s="9">
        <f t="shared" si="8"/>
        <v>788954.03999999992</v>
      </c>
      <c r="G56" s="9">
        <f t="shared" si="8"/>
        <v>808306.55</v>
      </c>
      <c r="H56" s="9">
        <f>H13+H19+H29+H39+H41+H51</f>
        <v>1056429.54</v>
      </c>
      <c r="I56" s="9">
        <f>I13+I19+I29+I39+I41+I51</f>
        <v>766527.71</v>
      </c>
      <c r="J56" s="9">
        <f t="shared" ref="J56:O56" si="9">J13+J19+J29+J39+J41+J51</f>
        <v>971109.42999999993</v>
      </c>
      <c r="K56" s="9">
        <f>K13+K19+K29+K39+K41+K51</f>
        <v>856276.81</v>
      </c>
      <c r="L56" s="9">
        <f t="shared" si="9"/>
        <v>784198.86</v>
      </c>
      <c r="M56" s="9">
        <f t="shared" si="9"/>
        <v>1306786.81</v>
      </c>
      <c r="N56" s="9">
        <f t="shared" si="9"/>
        <v>1694553.68</v>
      </c>
      <c r="O56" s="9">
        <f t="shared" si="9"/>
        <v>3376385.98</v>
      </c>
      <c r="P56" s="9">
        <f>P13+P19+P29+P39+P41+P51</f>
        <v>13640550.109999999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2026-01-12T15:28:12Z</cp:lastPrinted>
  <dcterms:created xsi:type="dcterms:W3CDTF">2018-04-17T18:57:16Z</dcterms:created>
  <dcterms:modified xsi:type="dcterms:W3CDTF">2026-01-12T15:28:16Z</dcterms:modified>
</cp:coreProperties>
</file>